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2995" windowHeight="9675"/>
  </bookViews>
  <sheets>
    <sheet name="Preços Versões" sheetId="1" r:id="rId1"/>
    <sheet name="Preços Opções " sheetId="4" r:id="rId2"/>
    <sheet name="Cores e Estofos" sheetId="3" r:id="rId3"/>
  </sheets>
  <definedNames>
    <definedName name="_xlnm.Print_Area" localSheetId="2">'Cores e Estofos'!$A$1:$F$30</definedName>
    <definedName name="_xlnm.Print_Area" localSheetId="1">'Preços Opções '!$A$1:$K$38</definedName>
    <definedName name="_xlnm.Print_Titles" localSheetId="1">'Preços Opções '!$1:$5</definedName>
  </definedNames>
  <calcPr calcId="145621"/>
</workbook>
</file>

<file path=xl/calcChain.xml><?xml version="1.0" encoding="utf-8"?>
<calcChain xmlns="http://schemas.openxmlformats.org/spreadsheetml/2006/main">
  <c r="K28" i="4" l="1"/>
  <c r="K22" i="4"/>
  <c r="K23" i="4"/>
  <c r="K21" i="4"/>
  <c r="K20" i="4"/>
  <c r="K19" i="4"/>
  <c r="K15" i="4"/>
  <c r="K16" i="4"/>
  <c r="K17" i="4"/>
  <c r="K14" i="4"/>
  <c r="K12" i="4"/>
  <c r="K11" i="4"/>
  <c r="K9" i="4"/>
  <c r="K8" i="4"/>
  <c r="K7" i="4"/>
  <c r="L9" i="1" l="1"/>
  <c r="L8" i="1" l="1"/>
  <c r="K38" i="4" l="1"/>
  <c r="F30" i="3"/>
</calcChain>
</file>

<file path=xl/sharedStrings.xml><?xml version="1.0" encoding="utf-8"?>
<sst xmlns="http://schemas.openxmlformats.org/spreadsheetml/2006/main" count="124" uniqueCount="66">
  <si>
    <t>Preço Público Base</t>
  </si>
  <si>
    <t>ISV</t>
  </si>
  <si>
    <t>MOTOR</t>
  </si>
  <si>
    <t>M</t>
  </si>
  <si>
    <r>
      <t>CO</t>
    </r>
    <r>
      <rPr>
        <b/>
        <vertAlign val="subscript"/>
        <sz val="12"/>
        <color rgb="FF1471B0"/>
        <rFont val="Arial"/>
        <family val="2"/>
      </rPr>
      <t>2</t>
    </r>
  </si>
  <si>
    <r>
      <t>CILIND (cm</t>
    </r>
    <r>
      <rPr>
        <b/>
        <vertAlign val="superscript"/>
        <sz val="12"/>
        <color rgb="FF1471B0"/>
        <rFont val="Arial"/>
        <family val="2"/>
      </rPr>
      <t>3</t>
    </r>
    <r>
      <rPr>
        <b/>
        <sz val="12"/>
        <color rgb="FF1471B0"/>
        <rFont val="Arial"/>
        <family val="2"/>
      </rPr>
      <t>)</t>
    </r>
  </si>
  <si>
    <t>POTÊNCIA</t>
  </si>
  <si>
    <t>ISV: Conforme indicado      IVA: 23%</t>
  </si>
  <si>
    <t>Total PVP *</t>
  </si>
  <si>
    <t>O</t>
  </si>
  <si>
    <t>Total PVP</t>
  </si>
  <si>
    <t>PACKS</t>
  </si>
  <si>
    <t>PINTURA SÓLIDA</t>
  </si>
  <si>
    <t>PVP</t>
  </si>
  <si>
    <t>PINTURA METALIZADA</t>
  </si>
  <si>
    <t>ESTOFOS</t>
  </si>
  <si>
    <t>X = De serie</t>
  </si>
  <si>
    <t>O= Opcional</t>
  </si>
  <si>
    <t xml:space="preserve"> -  = Não disponível</t>
  </si>
  <si>
    <t>CORES E ESTOFOS</t>
  </si>
  <si>
    <t>* Não inclui taxas e serviços devidos pelo cliente no momento de aquisição do veículo.</t>
  </si>
  <si>
    <t>O/P= Opcional ou Pack</t>
  </si>
  <si>
    <t>5 Vel.</t>
  </si>
  <si>
    <t>VERSÃO</t>
  </si>
  <si>
    <r>
      <t xml:space="preserve">Pack Fumador: </t>
    </r>
    <r>
      <rPr>
        <sz val="10"/>
        <rFont val="Arial"/>
        <family val="2"/>
      </rPr>
      <t>Cinzeiro e isqueiro</t>
    </r>
  </si>
  <si>
    <t>SEGURANÇA</t>
  </si>
  <si>
    <t xml:space="preserve">Pintura Metalizada </t>
  </si>
  <si>
    <t>PERSONALIZAÇÃO</t>
  </si>
  <si>
    <t>PREÇÁRIO FORD KA+  Nº 1/2016</t>
  </si>
  <si>
    <t>ESSENCIAL</t>
  </si>
  <si>
    <t>Ti-VCT</t>
  </si>
  <si>
    <t>70CV</t>
  </si>
  <si>
    <t>ULTIMATE</t>
  </si>
  <si>
    <t>85CV</t>
  </si>
  <si>
    <t>PREÇÁRIO FORD KA+  Nº 1/2016
OPÇÕES</t>
  </si>
  <si>
    <t>-</t>
  </si>
  <si>
    <t>ESSENTIAL 70CV</t>
  </si>
  <si>
    <t>ULTIMATE 85CV</t>
  </si>
  <si>
    <r>
      <t>Pack Cool: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Ar condicionado manual, Rádio CD c/ Bluetooth</t>
    </r>
  </si>
  <si>
    <r>
      <t xml:space="preserve">Pack Conveniencia: </t>
    </r>
    <r>
      <rPr>
        <sz val="10"/>
        <rFont val="Arial"/>
        <family val="2"/>
      </rPr>
      <t>Retrovisores exteriores eléctricos e recolhíveis, Vidros laterais traseiros eléctricos, Sistema auxiliar de estacionamento atrás</t>
    </r>
  </si>
  <si>
    <t>CONFORTO</t>
  </si>
  <si>
    <t>Ar condicionado automático</t>
  </si>
  <si>
    <t>Bancos aquecidos (a)</t>
  </si>
  <si>
    <t>Roda Suplente Convencional</t>
  </si>
  <si>
    <t>Alarme de Perímetro</t>
  </si>
  <si>
    <t>Sistema auxiliar de estacionamento atrás</t>
  </si>
  <si>
    <t>Controlo automático de velocidade (b)</t>
  </si>
  <si>
    <t>Vidros Escurecidos</t>
  </si>
  <si>
    <t>Jantes de Liga Leve 15"</t>
  </si>
  <si>
    <t>Pintura Sólida (Oxford White)</t>
  </si>
  <si>
    <t>Pintura Metalizada Plus (Ruby Red e Sparkling Gold)</t>
  </si>
  <si>
    <t>(a) Inclui apoio de braços para o condutor</t>
  </si>
  <si>
    <t>(b) Inclui volante forrado a pele</t>
  </si>
  <si>
    <t>5 ANOS 100.00 Kms</t>
  </si>
  <si>
    <t>BRIGHT YELLOW</t>
  </si>
  <si>
    <t>OXFORD WHITE</t>
  </si>
  <si>
    <t>SMOKE GREY</t>
  </si>
  <si>
    <t>INGOT SILVER</t>
  </si>
  <si>
    <t>DEEP IMPACT BLUE</t>
  </si>
  <si>
    <t>RUBY RED</t>
  </si>
  <si>
    <t>SPARKLING GOLD</t>
  </si>
  <si>
    <t>PREÇÁRIO FORD KA +  Nº 1/2016</t>
  </si>
  <si>
    <t>TECIDO CHARCOAL BLACK</t>
  </si>
  <si>
    <t>1.2</t>
  </si>
  <si>
    <t>1196</t>
  </si>
  <si>
    <t>Ford Lusitana, S.A. - RP - 19 Setembro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</si>
</sst>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€&quot;;\-#,##0\ &quot;€&quot;"/>
    <numFmt numFmtId="6" formatCode="#,##0\ &quot;€&quot;;[Red]\-#,##0\ &quot;€&quot;"/>
    <numFmt numFmtId="43" formatCode="_-* #,##0.00\ _€_-;\-* #,##0.00\ _€_-;_-* &quot;-&quot;??\ _€_-;_-@_-"/>
    <numFmt numFmtId="164" formatCode="0.0"/>
    <numFmt numFmtId="165" formatCode="#,##0\ &quot;€&quot;"/>
  </numFmts>
  <fonts count="24" x14ac:knownFonts="1">
    <font>
      <sz val="10"/>
      <color theme="1"/>
      <name val="Arial"/>
      <family val="2"/>
    </font>
    <font>
      <b/>
      <u/>
      <sz val="12"/>
      <color rgb="FF1471B0"/>
      <name val="Arial"/>
      <family val="2"/>
    </font>
    <font>
      <sz val="12"/>
      <name val="Arial"/>
      <family val="2"/>
    </font>
    <font>
      <b/>
      <sz val="12"/>
      <color rgb="FF1471B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rgb="FF1471B0"/>
      <name val="Arial"/>
      <family val="2"/>
    </font>
    <font>
      <b/>
      <vertAlign val="subscript"/>
      <sz val="12"/>
      <color rgb="FF1471B0"/>
      <name val="Arial"/>
      <family val="2"/>
    </font>
    <font>
      <b/>
      <vertAlign val="superscript"/>
      <sz val="12"/>
      <color rgb="FF1471B0"/>
      <name val="Arial"/>
      <family val="2"/>
    </font>
    <font>
      <b/>
      <sz val="14"/>
      <color rgb="FF1471B0"/>
      <name val="Arial"/>
      <family val="2"/>
    </font>
    <font>
      <b/>
      <sz val="10"/>
      <color rgb="FF1471B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24"/>
      <name val="Arial"/>
      <family val="2"/>
    </font>
    <font>
      <sz val="12"/>
      <color rgb="FF1471B0"/>
      <name val="Arial"/>
      <family val="2"/>
    </font>
    <font>
      <sz val="8"/>
      <name val="Tahoma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1471B0"/>
      </left>
      <right style="thin">
        <color rgb="FF1471B0"/>
      </right>
      <top style="medium">
        <color rgb="FF1471B0"/>
      </top>
      <bottom/>
      <diagonal/>
    </border>
    <border>
      <left style="thin">
        <color rgb="FF1471B0"/>
      </left>
      <right style="thin">
        <color rgb="FF1471B0"/>
      </right>
      <top style="medium">
        <color rgb="FF1471B0"/>
      </top>
      <bottom/>
      <diagonal/>
    </border>
    <border>
      <left style="thin">
        <color rgb="FF1471B0"/>
      </left>
      <right style="medium">
        <color rgb="FF1471B0"/>
      </right>
      <top style="medium">
        <color rgb="FF1471B0"/>
      </top>
      <bottom/>
      <diagonal/>
    </border>
    <border>
      <left style="medium">
        <color rgb="FF1471B0"/>
      </left>
      <right/>
      <top style="medium">
        <color rgb="FF1471B0"/>
      </top>
      <bottom/>
      <diagonal/>
    </border>
    <border>
      <left/>
      <right/>
      <top style="medium">
        <color rgb="FF1471B0"/>
      </top>
      <bottom/>
      <diagonal/>
    </border>
    <border>
      <left style="medium">
        <color rgb="FF1471B0"/>
      </left>
      <right style="dashed">
        <color rgb="FF1471B0"/>
      </right>
      <top style="medium">
        <color rgb="FF1471B0"/>
      </top>
      <bottom/>
      <diagonal/>
    </border>
    <border>
      <left style="dashed">
        <color rgb="FF1471B0"/>
      </left>
      <right style="medium">
        <color rgb="FF1471B0"/>
      </right>
      <top style="medium">
        <color rgb="FF1471B0"/>
      </top>
      <bottom/>
      <diagonal/>
    </border>
    <border>
      <left style="medium">
        <color rgb="FF1471B0"/>
      </left>
      <right/>
      <top/>
      <bottom style="medium">
        <color rgb="FF1471B0"/>
      </bottom>
      <diagonal/>
    </border>
    <border>
      <left/>
      <right/>
      <top/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/>
      <bottom style="medium">
        <color rgb="FF1471B0"/>
      </bottom>
      <diagonal/>
    </border>
    <border>
      <left style="dashed">
        <color rgb="FF1471B0"/>
      </left>
      <right style="medium">
        <color rgb="FF1471B0"/>
      </right>
      <top/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/>
      <bottom/>
      <diagonal/>
    </border>
    <border>
      <left style="medium">
        <color rgb="FF1471B0"/>
      </left>
      <right style="medium">
        <color rgb="FF1471B0"/>
      </right>
      <top style="medium">
        <color rgb="FF1471B0"/>
      </top>
      <bottom style="medium">
        <color rgb="FF1471B0"/>
      </bottom>
      <diagonal/>
    </border>
    <border>
      <left style="medium">
        <color rgb="FF1471B0"/>
      </left>
      <right/>
      <top/>
      <bottom/>
      <diagonal/>
    </border>
    <border>
      <left/>
      <right style="medium">
        <color rgb="FF1471B0"/>
      </right>
      <top style="medium">
        <color rgb="FF1471B0"/>
      </top>
      <bottom/>
      <diagonal/>
    </border>
    <border>
      <left/>
      <right style="medium">
        <color rgb="FF1471B0"/>
      </right>
      <top/>
      <bottom style="medium">
        <color rgb="FF1471B0"/>
      </bottom>
      <diagonal/>
    </border>
    <border>
      <left style="medium">
        <color rgb="FF1471B0"/>
      </left>
      <right style="medium">
        <color rgb="FF1471B0"/>
      </right>
      <top/>
      <bottom/>
      <diagonal/>
    </border>
    <border>
      <left style="medium">
        <color rgb="FF1471B0"/>
      </left>
      <right style="medium">
        <color rgb="FF1471B0"/>
      </right>
      <top style="medium">
        <color rgb="FF1471B0"/>
      </top>
      <bottom/>
      <diagonal/>
    </border>
    <border>
      <left style="medium">
        <color rgb="FF1471B0"/>
      </left>
      <right style="medium">
        <color rgb="FF1471B0"/>
      </right>
      <top/>
      <bottom style="medium">
        <color rgb="FF1471B0"/>
      </bottom>
      <diagonal/>
    </border>
    <border>
      <left style="medium">
        <color rgb="FF0070C0"/>
      </left>
      <right style="dashed">
        <color rgb="FF0070C0"/>
      </right>
      <top style="medium">
        <color rgb="FF0070C0"/>
      </top>
      <bottom/>
      <diagonal/>
    </border>
    <border>
      <left style="dashed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dashed">
        <color rgb="FF0070C0"/>
      </right>
      <top/>
      <bottom style="medium">
        <color rgb="FF0070C0"/>
      </bottom>
      <diagonal/>
    </border>
    <border>
      <left style="dashed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1471B0"/>
      </left>
      <right style="thin">
        <color rgb="FF1471B0"/>
      </right>
      <top/>
      <bottom/>
      <diagonal/>
    </border>
    <border>
      <left style="thin">
        <color rgb="FF1471B0"/>
      </left>
      <right style="thin">
        <color rgb="FF1471B0"/>
      </right>
      <top/>
      <bottom/>
      <diagonal/>
    </border>
    <border>
      <left style="thin">
        <color rgb="FF1471B0"/>
      </left>
      <right style="medium">
        <color rgb="FF1471B0"/>
      </right>
      <top/>
      <bottom/>
      <diagonal/>
    </border>
    <border>
      <left style="dashed">
        <color rgb="FF1471B0"/>
      </left>
      <right style="medium">
        <color rgb="FF1471B0"/>
      </right>
      <top style="medium">
        <color rgb="FF1471B0"/>
      </top>
      <bottom style="medium">
        <color rgb="FF1471B0"/>
      </bottom>
      <diagonal/>
    </border>
    <border>
      <left style="medium">
        <color rgb="FF1471B0"/>
      </left>
      <right/>
      <top style="medium">
        <color rgb="FF1471B0"/>
      </top>
      <bottom style="medium">
        <color rgb="FF1471B0"/>
      </bottom>
      <diagonal/>
    </border>
    <border>
      <left style="dashed">
        <color rgb="FF1471B0"/>
      </left>
      <right/>
      <top style="medium">
        <color rgb="FF1471B0"/>
      </top>
      <bottom/>
      <diagonal/>
    </border>
    <border>
      <left style="dashed">
        <color rgb="FF1471B0"/>
      </left>
      <right style="dashed">
        <color rgb="FF1471B0"/>
      </right>
      <top style="medium">
        <color rgb="FF1471B0"/>
      </top>
      <bottom/>
      <diagonal/>
    </border>
    <border>
      <left style="dashed">
        <color rgb="FF1471B0"/>
      </left>
      <right style="dashed">
        <color rgb="FF1471B0"/>
      </right>
      <top/>
      <bottom style="medium">
        <color rgb="FF1471B0"/>
      </bottom>
      <diagonal/>
    </border>
    <border>
      <left style="dashed">
        <color rgb="FF1471B0"/>
      </left>
      <right/>
      <top/>
      <bottom style="medium">
        <color rgb="FF1471B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dashed">
        <color rgb="FF0070C0"/>
      </right>
      <top/>
      <bottom/>
      <diagonal/>
    </border>
    <border>
      <left style="dashed">
        <color rgb="FF0070C0"/>
      </left>
      <right style="medium">
        <color rgb="FF0070C0"/>
      </right>
      <top/>
      <bottom/>
      <diagonal/>
    </border>
    <border>
      <left/>
      <right style="medium">
        <color rgb="FF1471B0"/>
      </right>
      <top/>
      <bottom/>
      <diagonal/>
    </border>
    <border>
      <left style="dashed">
        <color rgb="FF1471B0"/>
      </left>
      <right style="medium">
        <color rgb="FF0070C0"/>
      </right>
      <top style="medium">
        <color rgb="FF1471B0"/>
      </top>
      <bottom/>
      <diagonal/>
    </border>
    <border>
      <left style="dashed">
        <color rgb="FF1471B0"/>
      </left>
      <right style="medium">
        <color rgb="FF0070C0"/>
      </right>
      <top/>
      <bottom/>
      <diagonal/>
    </border>
    <border>
      <left style="dashed">
        <color rgb="FF1471B0"/>
      </left>
      <right style="medium">
        <color rgb="FF0070C0"/>
      </right>
      <top/>
      <bottom style="medium">
        <color rgb="FF1471B0"/>
      </bottom>
      <diagonal/>
    </border>
    <border>
      <left/>
      <right style="dashed">
        <color rgb="FF1471B0"/>
      </right>
      <top style="medium">
        <color rgb="FF1471B0"/>
      </top>
      <bottom/>
      <diagonal/>
    </border>
    <border>
      <left/>
      <right style="dashed">
        <color rgb="FF1471B0"/>
      </right>
      <top/>
      <bottom/>
      <diagonal/>
    </border>
    <border>
      <left/>
      <right style="dashed">
        <color rgb="FF1471B0"/>
      </right>
      <top/>
      <bottom style="medium">
        <color rgb="FF1471B0"/>
      </bottom>
      <diagonal/>
    </border>
    <border>
      <left style="dashed">
        <color rgb="FF1471B0"/>
      </left>
      <right style="dashed">
        <color rgb="FF1471B0"/>
      </right>
      <top/>
      <bottom/>
      <diagonal/>
    </border>
    <border>
      <left/>
      <right style="medium">
        <color rgb="FF0070C0"/>
      </right>
      <top style="medium">
        <color rgb="FF1471B0"/>
      </top>
      <bottom/>
      <diagonal/>
    </border>
    <border>
      <left/>
      <right style="medium">
        <color rgb="FF0070C0"/>
      </right>
      <top/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 style="medium">
        <color rgb="FF1471B0"/>
      </top>
      <bottom style="medium">
        <color rgb="FF1471B0"/>
      </bottom>
      <diagonal/>
    </border>
    <border>
      <left style="dashed">
        <color rgb="FF1471B0"/>
      </left>
      <right style="medium">
        <color rgb="FF0070C0"/>
      </right>
      <top style="medium">
        <color rgb="FF1471B0"/>
      </top>
      <bottom style="medium">
        <color rgb="FF1471B0"/>
      </bottom>
      <diagonal/>
    </border>
  </borders>
  <cellStyleXfs count="5">
    <xf numFmtId="0" fontId="0" fillId="0" borderId="0"/>
    <xf numFmtId="1" fontId="5" fillId="0" borderId="0"/>
    <xf numFmtId="0" fontId="4" fillId="0" borderId="0"/>
    <xf numFmtId="0" fontId="16" fillId="0" borderId="0"/>
    <xf numFmtId="43" fontId="21" fillId="0" borderId="0" applyFont="0" applyFill="0" applyBorder="0" applyAlignment="0" applyProtection="0"/>
  </cellStyleXfs>
  <cellXfs count="194">
    <xf numFmtId="0" fontId="0" fillId="0" borderId="0" xfId="0"/>
    <xf numFmtId="1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center" vertical="top" wrapText="1"/>
    </xf>
    <xf numFmtId="1" fontId="4" fillId="0" borderId="0" xfId="0" applyNumberFormat="1" applyFont="1" applyFill="1" applyBorder="1"/>
    <xf numFmtId="1" fontId="2" fillId="0" borderId="0" xfId="0" applyNumberFormat="1" applyFont="1" applyFill="1" applyBorder="1"/>
    <xf numFmtId="4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49" fontId="4" fillId="0" borderId="0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/>
    <xf numFmtId="164" fontId="3" fillId="0" borderId="0" xfId="0" applyNumberFormat="1" applyFont="1" applyFill="1" applyBorder="1" applyAlignment="1" applyProtection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/>
    <xf numFmtId="1" fontId="3" fillId="2" borderId="0" xfId="1" applyNumberFormat="1" applyFont="1" applyFill="1" applyBorder="1" applyAlignment="1" applyProtection="1">
      <alignment horizontal="left"/>
    </xf>
    <xf numFmtId="1" fontId="3" fillId="2" borderId="0" xfId="1" applyNumberFormat="1" applyFont="1" applyFill="1" applyBorder="1" applyAlignment="1" applyProtection="1">
      <alignment horizontal="left" vertical="center"/>
    </xf>
    <xf numFmtId="6" fontId="0" fillId="0" borderId="0" xfId="0" applyNumberFormat="1"/>
    <xf numFmtId="1" fontId="3" fillId="0" borderId="0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Fill="1" applyBorder="1"/>
    <xf numFmtId="3" fontId="14" fillId="0" borderId="0" xfId="0" applyNumberFormat="1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>
      <alignment horizontal="center" textRotation="90"/>
    </xf>
    <xf numFmtId="4" fontId="12" fillId="0" borderId="0" xfId="0" applyNumberFormat="1" applyFont="1" applyFill="1" applyBorder="1" applyAlignment="1" applyProtection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/>
    <xf numFmtId="164" fontId="4" fillId="0" borderId="0" xfId="0" applyNumberFormat="1" applyFont="1" applyFill="1" applyBorder="1" applyAlignment="1" applyProtection="1">
      <alignment horizontal="left"/>
    </xf>
    <xf numFmtId="2" fontId="4" fillId="0" borderId="0" xfId="0" applyNumberFormat="1" applyFont="1" applyFill="1" applyBorder="1" applyAlignment="1" applyProtection="1"/>
    <xf numFmtId="0" fontId="4" fillId="0" borderId="0" xfId="3" applyFont="1" applyFill="1"/>
    <xf numFmtId="0" fontId="4" fillId="0" borderId="0" xfId="0" applyFont="1" applyFill="1"/>
    <xf numFmtId="0" fontId="17" fillId="0" borderId="0" xfId="3" applyFont="1" applyFill="1" applyBorder="1"/>
    <xf numFmtId="0" fontId="4" fillId="0" borderId="0" xfId="3" applyFont="1" applyFill="1" applyBorder="1"/>
    <xf numFmtId="0" fontId="4" fillId="0" borderId="0" xfId="0" applyFont="1" applyFill="1" applyBorder="1" applyAlignment="1">
      <alignment horizontal="left" vertical="center"/>
    </xf>
    <xf numFmtId="1" fontId="3" fillId="0" borderId="0" xfId="1" applyFont="1" applyFill="1" applyBorder="1" applyAlignment="1">
      <alignment vertical="center" wrapText="1"/>
    </xf>
    <xf numFmtId="1" fontId="4" fillId="0" borderId="0" xfId="0" quotePrefix="1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0" fontId="12" fillId="2" borderId="0" xfId="2" applyFont="1" applyFill="1" applyBorder="1"/>
    <xf numFmtId="0" fontId="19" fillId="0" borderId="0" xfId="0" applyFont="1"/>
    <xf numFmtId="164" fontId="13" fillId="2" borderId="0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Fill="1"/>
    <xf numFmtId="164" fontId="14" fillId="0" borderId="0" xfId="0" applyNumberFormat="1" applyFont="1" applyFill="1" applyBorder="1" applyAlignment="1" applyProtection="1">
      <alignment horizontal="center" vertical="center" textRotation="90"/>
    </xf>
    <xf numFmtId="1" fontId="4" fillId="0" borderId="5" xfId="0" applyNumberFormat="1" applyFont="1" applyFill="1" applyBorder="1" applyAlignment="1" applyProtection="1">
      <alignment horizontal="left"/>
    </xf>
    <xf numFmtId="0" fontId="4" fillId="3" borderId="0" xfId="2" applyFill="1"/>
    <xf numFmtId="0" fontId="12" fillId="3" borderId="0" xfId="2" applyFont="1" applyFill="1" applyBorder="1"/>
    <xf numFmtId="1" fontId="12" fillId="3" borderId="7" xfId="0" applyNumberFormat="1" applyFont="1" applyFill="1" applyBorder="1" applyAlignment="1" applyProtection="1">
      <alignment horizontal="center"/>
    </xf>
    <xf numFmtId="1" fontId="12" fillId="3" borderId="11" xfId="0" applyNumberFormat="1" applyFont="1" applyFill="1" applyBorder="1" applyAlignment="1" applyProtection="1">
      <alignment horizontal="center"/>
    </xf>
    <xf numFmtId="0" fontId="18" fillId="0" borderId="0" xfId="0" applyFont="1"/>
    <xf numFmtId="0" fontId="18" fillId="0" borderId="0" xfId="0" applyFont="1" applyAlignment="1"/>
    <xf numFmtId="4" fontId="13" fillId="2" borderId="0" xfId="2" applyNumberFormat="1" applyFont="1" applyFill="1" applyBorder="1"/>
    <xf numFmtId="165" fontId="13" fillId="3" borderId="18" xfId="2" applyNumberFormat="1" applyFont="1" applyFill="1" applyBorder="1"/>
    <xf numFmtId="165" fontId="13" fillId="3" borderId="17" xfId="2" applyNumberFormat="1" applyFont="1" applyFill="1" applyBorder="1"/>
    <xf numFmtId="165" fontId="13" fillId="3" borderId="19" xfId="2" applyNumberFormat="1" applyFont="1" applyFill="1" applyBorder="1"/>
    <xf numFmtId="0" fontId="0" fillId="0" borderId="0" xfId="0" applyAlignment="1">
      <alignment horizontal="right"/>
    </xf>
    <xf numFmtId="0" fontId="19" fillId="0" borderId="0" xfId="0" applyFont="1" applyBorder="1"/>
    <xf numFmtId="3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3" fontId="20" fillId="0" borderId="0" xfId="0" applyNumberFormat="1" applyFont="1" applyBorder="1"/>
    <xf numFmtId="0" fontId="0" fillId="0" borderId="0" xfId="0" applyFill="1" applyBorder="1"/>
    <xf numFmtId="0" fontId="12" fillId="0" borderId="0" xfId="2" applyFont="1" applyFill="1" applyBorder="1"/>
    <xf numFmtId="165" fontId="13" fillId="0" borderId="0" xfId="2" applyNumberFormat="1" applyFont="1" applyFill="1" applyBorder="1"/>
    <xf numFmtId="0" fontId="22" fillId="0" borderId="0" xfId="0" applyFont="1"/>
    <xf numFmtId="1" fontId="6" fillId="0" borderId="0" xfId="1" applyFont="1" applyFill="1" applyBorder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1" fontId="4" fillId="0" borderId="4" xfId="0" applyNumberFormat="1" applyFont="1" applyFill="1" applyBorder="1" applyAlignment="1" applyProtection="1">
      <alignment horizontal="left"/>
    </xf>
    <xf numFmtId="1" fontId="4" fillId="0" borderId="8" xfId="0" applyNumberFormat="1" applyFont="1" applyFill="1" applyBorder="1" applyAlignment="1" applyProtection="1">
      <alignment horizontal="left"/>
    </xf>
    <xf numFmtId="1" fontId="4" fillId="0" borderId="9" xfId="0" applyNumberFormat="1" applyFont="1" applyFill="1" applyBorder="1" applyAlignment="1" applyProtection="1">
      <alignment horizontal="left"/>
    </xf>
    <xf numFmtId="164" fontId="4" fillId="3" borderId="4" xfId="0" applyNumberFormat="1" applyFont="1" applyFill="1" applyBorder="1" applyProtection="1"/>
    <xf numFmtId="164" fontId="4" fillId="3" borderId="8" xfId="0" applyNumberFormat="1" applyFont="1" applyFill="1" applyBorder="1" applyProtection="1"/>
    <xf numFmtId="165" fontId="13" fillId="3" borderId="13" xfId="2" applyNumberFormat="1" applyFont="1" applyFill="1" applyBorder="1"/>
    <xf numFmtId="0" fontId="4" fillId="3" borderId="28" xfId="2" applyFont="1" applyFill="1" applyBorder="1" applyAlignment="1">
      <alignment horizontal="left" vertical="top"/>
    </xf>
    <xf numFmtId="1" fontId="12" fillId="3" borderId="27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left"/>
    </xf>
    <xf numFmtId="49" fontId="2" fillId="0" borderId="8" xfId="0" applyNumberFormat="1" applyFont="1" applyFill="1" applyBorder="1" applyAlignment="1" applyProtection="1">
      <alignment horizontal="left"/>
    </xf>
    <xf numFmtId="49" fontId="2" fillId="0" borderId="29" xfId="0" applyNumberFormat="1" applyFont="1" applyFill="1" applyBorder="1" applyAlignment="1" applyProtection="1">
      <alignment horizontal="left"/>
    </xf>
    <xf numFmtId="0" fontId="22" fillId="0" borderId="30" xfId="0" applyFont="1" applyBorder="1" applyAlignment="1">
      <alignment horizontal="center"/>
    </xf>
    <xf numFmtId="6" fontId="11" fillId="0" borderId="7" xfId="0" applyNumberFormat="1" applyFont="1" applyFill="1" applyBorder="1" applyAlignment="1" applyProtection="1">
      <alignment horizontal="right"/>
    </xf>
    <xf numFmtId="0" fontId="22" fillId="0" borderId="31" xfId="0" applyFont="1" applyBorder="1" applyAlignment="1">
      <alignment horizontal="center"/>
    </xf>
    <xf numFmtId="6" fontId="11" fillId="0" borderId="11" xfId="0" applyNumberFormat="1" applyFont="1" applyFill="1" applyBorder="1" applyAlignment="1" applyProtection="1">
      <alignment horizontal="right"/>
    </xf>
    <xf numFmtId="2" fontId="2" fillId="0" borderId="29" xfId="0" applyNumberFormat="1" applyFont="1" applyFill="1" applyBorder="1" applyAlignment="1" applyProtection="1">
      <alignment horizontal="left"/>
    </xf>
    <xf numFmtId="2" fontId="2" fillId="0" borderId="32" xfId="0" applyNumberFormat="1" applyFont="1" applyFill="1" applyBorder="1" applyAlignment="1" applyProtection="1">
      <alignment horizontal="left"/>
    </xf>
    <xf numFmtId="49" fontId="2" fillId="0" borderId="32" xfId="0" applyNumberFormat="1" applyFont="1" applyFill="1" applyBorder="1" applyAlignment="1" applyProtection="1">
      <alignment horizontal="left"/>
    </xf>
    <xf numFmtId="49" fontId="2" fillId="0" borderId="3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" fontId="2" fillId="0" borderId="30" xfId="0" applyNumberFormat="1" applyFont="1" applyFill="1" applyBorder="1" applyAlignment="1" applyProtection="1">
      <alignment horizontal="right"/>
    </xf>
    <xf numFmtId="4" fontId="2" fillId="0" borderId="31" xfId="0" applyNumberFormat="1" applyFont="1" applyFill="1" applyBorder="1" applyAlignment="1" applyProtection="1">
      <alignment horizontal="right"/>
    </xf>
    <xf numFmtId="4" fontId="2" fillId="0" borderId="5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" fontId="2" fillId="0" borderId="16" xfId="0" applyNumberFormat="1" applyFont="1" applyFill="1" applyBorder="1" applyAlignment="1" applyProtection="1">
      <alignment horizontal="right"/>
    </xf>
    <xf numFmtId="164" fontId="3" fillId="0" borderId="5" xfId="0" applyNumberFormat="1" applyFont="1" applyFill="1" applyBorder="1" applyAlignment="1" applyProtection="1">
      <alignment horizontal="left" vertical="top" wrapText="1"/>
    </xf>
    <xf numFmtId="1" fontId="3" fillId="0" borderId="5" xfId="0" applyNumberFormat="1" applyFont="1" applyFill="1" applyBorder="1" applyAlignment="1" applyProtection="1">
      <alignment horizontal="left"/>
    </xf>
    <xf numFmtId="1" fontId="4" fillId="0" borderId="14" xfId="0" applyNumberFormat="1" applyFont="1" applyFill="1" applyBorder="1" applyAlignment="1" applyProtection="1">
      <alignment horizontal="left"/>
    </xf>
    <xf numFmtId="1" fontId="10" fillId="0" borderId="4" xfId="0" applyNumberFormat="1" applyFont="1" applyFill="1" applyBorder="1" applyAlignment="1" applyProtection="1">
      <alignment horizontal="left"/>
    </xf>
    <xf numFmtId="43" fontId="12" fillId="0" borderId="20" xfId="4" applyFont="1" applyFill="1" applyBorder="1" applyAlignment="1">
      <alignment horizontal="center"/>
    </xf>
    <xf numFmtId="43" fontId="12" fillId="0" borderId="34" xfId="4" applyFont="1" applyFill="1" applyBorder="1" applyAlignment="1">
      <alignment horizontal="center"/>
    </xf>
    <xf numFmtId="4" fontId="12" fillId="0" borderId="22" xfId="0" applyNumberFormat="1" applyFont="1" applyFill="1" applyBorder="1" applyAlignment="1" applyProtection="1">
      <alignment horizontal="center" vertical="center"/>
    </xf>
    <xf numFmtId="5" fontId="20" fillId="0" borderId="21" xfId="0" applyNumberFormat="1" applyFont="1" applyBorder="1"/>
    <xf numFmtId="5" fontId="20" fillId="0" borderId="35" xfId="0" applyNumberFormat="1" applyFont="1" applyBorder="1"/>
    <xf numFmtId="164" fontId="12" fillId="0" borderId="18" xfId="0" quotePrefix="1" applyNumberFormat="1" applyFont="1" applyFill="1" applyBorder="1" applyAlignment="1" applyProtection="1">
      <alignment horizontal="center" vertical="center"/>
    </xf>
    <xf numFmtId="164" fontId="12" fillId="0" borderId="17" xfId="0" quotePrefix="1" applyNumberFormat="1" applyFont="1" applyFill="1" applyBorder="1" applyAlignment="1" applyProtection="1">
      <alignment horizontal="center" vertical="center"/>
    </xf>
    <xf numFmtId="164" fontId="12" fillId="0" borderId="17" xfId="0" applyNumberFormat="1" applyFont="1" applyFill="1" applyBorder="1" applyAlignment="1" applyProtection="1">
      <alignment horizontal="center" vertical="center"/>
    </xf>
    <xf numFmtId="1" fontId="12" fillId="0" borderId="19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4" fillId="0" borderId="4" xfId="0" applyFont="1" applyFill="1" applyBorder="1"/>
    <xf numFmtId="1" fontId="4" fillId="0" borderId="15" xfId="0" applyNumberFormat="1" applyFont="1" applyFill="1" applyBorder="1" applyAlignment="1" applyProtection="1">
      <alignment horizontal="left"/>
    </xf>
    <xf numFmtId="0" fontId="4" fillId="0" borderId="8" xfId="0" applyFont="1" applyFill="1" applyBorder="1"/>
    <xf numFmtId="1" fontId="4" fillId="0" borderId="16" xfId="0" applyNumberFormat="1" applyFont="1" applyFill="1" applyBorder="1" applyAlignment="1" applyProtection="1">
      <alignment horizontal="left"/>
    </xf>
    <xf numFmtId="5" fontId="20" fillId="0" borderId="23" xfId="0" applyNumberFormat="1" applyFont="1" applyBorder="1"/>
    <xf numFmtId="165" fontId="13" fillId="0" borderId="0" xfId="0" applyNumberFormat="1" applyFont="1" applyFill="1" applyBorder="1" applyAlignment="1" applyProtection="1"/>
    <xf numFmtId="4" fontId="12" fillId="0" borderId="6" xfId="0" applyNumberFormat="1" applyFont="1" applyFill="1" applyBorder="1" applyAlignment="1" applyProtection="1">
      <alignment horizontal="right"/>
    </xf>
    <xf numFmtId="5" fontId="20" fillId="0" borderId="37" xfId="0" applyNumberFormat="1" applyFont="1" applyBorder="1"/>
    <xf numFmtId="4" fontId="12" fillId="0" borderId="12" xfId="0" applyNumberFormat="1" applyFont="1" applyFill="1" applyBorder="1" applyAlignment="1" applyProtection="1">
      <alignment horizontal="right"/>
    </xf>
    <xf numFmtId="5" fontId="20" fillId="0" borderId="38" xfId="0" applyNumberFormat="1" applyFont="1" applyBorder="1"/>
    <xf numFmtId="4" fontId="12" fillId="0" borderId="10" xfId="0" applyNumberFormat="1" applyFont="1" applyFill="1" applyBorder="1" applyAlignment="1" applyProtection="1">
      <alignment horizontal="right"/>
    </xf>
    <xf numFmtId="5" fontId="20" fillId="0" borderId="39" xfId="0" applyNumberFormat="1" applyFont="1" applyBorder="1"/>
    <xf numFmtId="1" fontId="4" fillId="0" borderId="44" xfId="0" applyNumberFormat="1" applyFont="1" applyFill="1" applyBorder="1" applyAlignment="1" applyProtection="1">
      <alignment horizontal="left"/>
    </xf>
    <xf numFmtId="0" fontId="4" fillId="0" borderId="14" xfId="0" applyFont="1" applyFill="1" applyBorder="1"/>
    <xf numFmtId="1" fontId="4" fillId="0" borderId="33" xfId="0" applyNumberFormat="1" applyFont="1" applyFill="1" applyBorder="1" applyAlignment="1" applyProtection="1">
      <alignment horizontal="left"/>
    </xf>
    <xf numFmtId="1" fontId="4" fillId="0" borderId="45" xfId="0" applyNumberFormat="1" applyFont="1" applyFill="1" applyBorder="1" applyAlignment="1" applyProtection="1">
      <alignment horizontal="left"/>
    </xf>
    <xf numFmtId="1" fontId="4" fillId="0" borderId="40" xfId="0" applyNumberFormat="1" applyFont="1" applyFill="1" applyBorder="1" applyAlignment="1" applyProtection="1">
      <alignment horizontal="left"/>
    </xf>
    <xf numFmtId="1" fontId="4" fillId="0" borderId="41" xfId="0" applyNumberFormat="1" applyFont="1" applyFill="1" applyBorder="1" applyAlignment="1" applyProtection="1">
      <alignment horizontal="left"/>
    </xf>
    <xf numFmtId="1" fontId="4" fillId="0" borderId="42" xfId="0" applyNumberFormat="1" applyFont="1" applyFill="1" applyBorder="1" applyAlignment="1" applyProtection="1">
      <alignment horizontal="left"/>
    </xf>
    <xf numFmtId="4" fontId="12" fillId="0" borderId="46" xfId="0" applyNumberFormat="1" applyFont="1" applyFill="1" applyBorder="1" applyAlignment="1" applyProtection="1">
      <alignment horizontal="right"/>
    </xf>
    <xf numFmtId="5" fontId="20" fillId="0" borderId="47" xfId="0" applyNumberFormat="1" applyFont="1" applyBorder="1"/>
    <xf numFmtId="0" fontId="12" fillId="0" borderId="0" xfId="0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 applyProtection="1">
      <alignment horizontal="center"/>
    </xf>
    <xf numFmtId="164" fontId="12" fillId="0" borderId="19" xfId="0" applyNumberFormat="1" applyFont="1" applyFill="1" applyBorder="1" applyAlignment="1" applyProtection="1">
      <alignment horizontal="center"/>
    </xf>
    <xf numFmtId="164" fontId="12" fillId="0" borderId="40" xfId="0" applyNumberFormat="1" applyFont="1" applyFill="1" applyBorder="1" applyAlignment="1" applyProtection="1">
      <alignment horizontal="center"/>
    </xf>
    <xf numFmtId="164" fontId="12" fillId="0" borderId="37" xfId="0" applyNumberFormat="1" applyFont="1" applyFill="1" applyBorder="1" applyAlignment="1" applyProtection="1">
      <alignment horizontal="center"/>
    </xf>
    <xf numFmtId="164" fontId="12" fillId="0" borderId="41" xfId="0" applyNumberFormat="1" applyFont="1" applyFill="1" applyBorder="1" applyAlignment="1" applyProtection="1">
      <alignment horizontal="center"/>
    </xf>
    <xf numFmtId="164" fontId="12" fillId="0" borderId="38" xfId="0" applyNumberFormat="1" applyFont="1" applyFill="1" applyBorder="1" applyAlignment="1" applyProtection="1">
      <alignment horizontal="center"/>
    </xf>
    <xf numFmtId="164" fontId="12" fillId="0" borderId="42" xfId="0" applyNumberFormat="1" applyFont="1" applyFill="1" applyBorder="1" applyAlignment="1" applyProtection="1">
      <alignment horizontal="center"/>
    </xf>
    <xf numFmtId="164" fontId="12" fillId="0" borderId="39" xfId="0" applyNumberFormat="1" applyFont="1" applyFill="1" applyBorder="1" applyAlignment="1" applyProtection="1">
      <alignment horizontal="center"/>
    </xf>
    <xf numFmtId="164" fontId="12" fillId="0" borderId="30" xfId="0" applyNumberFormat="1" applyFont="1" applyFill="1" applyBorder="1" applyAlignment="1" applyProtection="1">
      <alignment horizontal="center"/>
    </xf>
    <xf numFmtId="164" fontId="12" fillId="0" borderId="43" xfId="0" applyNumberFormat="1" applyFont="1" applyFill="1" applyBorder="1" applyAlignment="1" applyProtection="1">
      <alignment horizontal="center"/>
    </xf>
    <xf numFmtId="164" fontId="12" fillId="0" borderId="31" xfId="0" applyNumberFormat="1" applyFont="1" applyFill="1" applyBorder="1" applyAlignment="1" applyProtection="1">
      <alignment horizontal="center"/>
    </xf>
    <xf numFmtId="164" fontId="12" fillId="0" borderId="46" xfId="0" applyNumberFormat="1" applyFont="1" applyFill="1" applyBorder="1" applyAlignment="1" applyProtection="1">
      <alignment horizontal="center"/>
    </xf>
    <xf numFmtId="164" fontId="12" fillId="0" borderId="47" xfId="0" applyNumberFormat="1" applyFont="1" applyFill="1" applyBorder="1" applyAlignment="1" applyProtection="1">
      <alignment horizontal="center"/>
    </xf>
    <xf numFmtId="1" fontId="12" fillId="3" borderId="0" xfId="0" applyNumberFormat="1" applyFont="1" applyFill="1" applyBorder="1" applyAlignment="1" applyProtection="1">
      <alignment horizontal="center"/>
    </xf>
    <xf numFmtId="164" fontId="4" fillId="3" borderId="0" xfId="0" applyNumberFormat="1" applyFont="1" applyFill="1" applyBorder="1" applyProtection="1"/>
    <xf numFmtId="165" fontId="13" fillId="3" borderId="0" xfId="2" applyNumberFormat="1" applyFont="1" applyFill="1" applyBorder="1"/>
    <xf numFmtId="1" fontId="12" fillId="3" borderId="18" xfId="0" applyNumberFormat="1" applyFont="1" applyFill="1" applyBorder="1" applyAlignment="1" applyProtection="1">
      <alignment horizontal="center"/>
    </xf>
    <xf numFmtId="1" fontId="12" fillId="3" borderId="19" xfId="0" applyNumberFormat="1" applyFont="1" applyFill="1" applyBorder="1" applyAlignment="1" applyProtection="1">
      <alignment horizontal="center"/>
    </xf>
    <xf numFmtId="164" fontId="12" fillId="2" borderId="15" xfId="2" applyNumberFormat="1" applyFont="1" applyFill="1" applyBorder="1" applyAlignment="1" applyProtection="1">
      <alignment horizontal="center" vertical="center"/>
    </xf>
    <xf numFmtId="1" fontId="12" fillId="3" borderId="36" xfId="0" applyNumberFormat="1" applyFont="1" applyFill="1" applyBorder="1" applyAlignment="1" applyProtection="1">
      <alignment horizontal="center"/>
    </xf>
    <xf numFmtId="1" fontId="12" fillId="3" borderId="16" xfId="0" applyNumberFormat="1" applyFont="1" applyFill="1" applyBorder="1" applyAlignment="1" applyProtection="1">
      <alignment horizontal="center"/>
    </xf>
    <xf numFmtId="164" fontId="4" fillId="3" borderId="18" xfId="0" applyNumberFormat="1" applyFont="1" applyFill="1" applyBorder="1" applyProtection="1"/>
    <xf numFmtId="164" fontId="4" fillId="3" borderId="17" xfId="0" applyNumberFormat="1" applyFont="1" applyFill="1" applyBorder="1" applyProtection="1"/>
    <xf numFmtId="164" fontId="4" fillId="3" borderId="19" xfId="0" applyNumberFormat="1" applyFont="1" applyFill="1" applyBorder="1" applyProtection="1"/>
    <xf numFmtId="164" fontId="12" fillId="2" borderId="18" xfId="2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>
      <alignment horizontal="right"/>
    </xf>
    <xf numFmtId="49" fontId="2" fillId="0" borderId="32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center" vertical="center" textRotation="90" wrapText="1"/>
    </xf>
    <xf numFmtId="3" fontId="9" fillId="0" borderId="24" xfId="0" applyNumberFormat="1" applyFont="1" applyFill="1" applyBorder="1" applyAlignment="1" applyProtection="1">
      <alignment horizontal="center" vertical="center" textRotation="90" wrapText="1"/>
    </xf>
    <xf numFmtId="3" fontId="9" fillId="0" borderId="2" xfId="0" applyNumberFormat="1" applyFont="1" applyFill="1" applyBorder="1" applyAlignment="1" applyProtection="1">
      <alignment horizontal="center" vertical="center" textRotation="90" wrapText="1"/>
    </xf>
    <xf numFmtId="3" fontId="9" fillId="0" borderId="25" xfId="0" applyNumberFormat="1" applyFont="1" applyFill="1" applyBorder="1" applyAlignment="1" applyProtection="1">
      <alignment horizontal="center" vertical="center" textRotation="90" wrapText="1"/>
    </xf>
    <xf numFmtId="3" fontId="9" fillId="0" borderId="3" xfId="0" applyNumberFormat="1" applyFont="1" applyFill="1" applyBorder="1" applyAlignment="1" applyProtection="1">
      <alignment horizontal="center" vertical="center" textRotation="90" wrapText="1"/>
    </xf>
    <xf numFmtId="3" fontId="9" fillId="0" borderId="26" xfId="0" applyNumberFormat="1" applyFont="1" applyFill="1" applyBorder="1" applyAlignment="1" applyProtection="1">
      <alignment horizontal="center" vertical="center" textRotation="90" wrapText="1"/>
    </xf>
    <xf numFmtId="1" fontId="3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3" fontId="3" fillId="0" borderId="18" xfId="0" applyNumberFormat="1" applyFont="1" applyFill="1" applyBorder="1" applyAlignment="1" applyProtection="1">
      <alignment horizontal="center" vertical="center" textRotation="90"/>
    </xf>
    <xf numFmtId="3" fontId="3" fillId="0" borderId="19" xfId="0" applyNumberFormat="1" applyFont="1" applyFill="1" applyBorder="1" applyAlignment="1" applyProtection="1">
      <alignment horizontal="center" vertical="center" textRotation="90"/>
    </xf>
    <xf numFmtId="164" fontId="6" fillId="0" borderId="18" xfId="0" applyNumberFormat="1" applyFont="1" applyFill="1" applyBorder="1" applyAlignment="1" applyProtection="1">
      <alignment horizontal="center" vertical="center" textRotation="90"/>
    </xf>
    <xf numFmtId="164" fontId="6" fillId="0" borderId="19" xfId="0" applyNumberFormat="1" applyFont="1" applyFill="1" applyBorder="1" applyAlignment="1" applyProtection="1">
      <alignment horizontal="center" vertical="center" textRotation="90"/>
    </xf>
    <xf numFmtId="0" fontId="10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" fontId="10" fillId="0" borderId="14" xfId="0" applyNumberFormat="1" applyFont="1" applyFill="1" applyBorder="1" applyAlignment="1" applyProtection="1">
      <alignment horizontal="left" wrapText="1"/>
    </xf>
    <xf numFmtId="1" fontId="10" fillId="0" borderId="0" xfId="0" applyNumberFormat="1" applyFont="1" applyFill="1" applyBorder="1" applyAlignment="1" applyProtection="1">
      <alignment horizontal="left" wrapText="1"/>
    </xf>
    <xf numFmtId="1" fontId="10" fillId="0" borderId="36" xfId="0" applyNumberFormat="1" applyFont="1" applyFill="1" applyBorder="1" applyAlignment="1" applyProtection="1">
      <alignment horizontal="left" wrapText="1"/>
    </xf>
    <xf numFmtId="0" fontId="3" fillId="0" borderId="0" xfId="0" applyFont="1" applyAlignment="1">
      <alignment horizontal="center"/>
    </xf>
    <xf numFmtId="164" fontId="6" fillId="0" borderId="17" xfId="0" applyNumberFormat="1" applyFont="1" applyFill="1" applyBorder="1" applyAlignment="1" applyProtection="1">
      <alignment horizontal="center" vertical="center" textRotation="90"/>
    </xf>
    <xf numFmtId="164" fontId="3" fillId="3" borderId="18" xfId="2" applyNumberFormat="1" applyFont="1" applyFill="1" applyBorder="1" applyAlignment="1" applyProtection="1">
      <alignment horizontal="center" vertical="center" textRotation="90"/>
    </xf>
    <xf numFmtId="164" fontId="3" fillId="3" borderId="19" xfId="2" applyNumberFormat="1" applyFont="1" applyFill="1" applyBorder="1" applyAlignment="1" applyProtection="1">
      <alignment horizontal="center" vertical="center" textRotation="90"/>
    </xf>
  </cellXfs>
  <cellStyles count="5">
    <cellStyle name="Comma" xfId="4" builtinId="3"/>
    <cellStyle name="Normal" xfId="0" builtinId="0"/>
    <cellStyle name="Normal 2" xfId="1"/>
    <cellStyle name="Normal_Ka " xfId="3"/>
    <cellStyle name="Normal_Lista de precios C346 2" xfId="2"/>
  </cellStyles>
  <dxfs count="0"/>
  <tableStyles count="0" defaultTableStyle="TableStyleMedium2" defaultPivotStyle="PivotStyleLight16"/>
  <colors>
    <mruColors>
      <color rgb="FF1471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2286000</xdr:colOff>
      <xdr:row>5</xdr:row>
      <xdr:rowOff>674116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495300"/>
          <a:ext cx="2286000" cy="1499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93194</xdr:rowOff>
    </xdr:from>
    <xdr:to>
      <xdr:col>3</xdr:col>
      <xdr:colOff>261822</xdr:colOff>
      <xdr:row>3</xdr:row>
      <xdr:rowOff>771526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55119"/>
          <a:ext cx="1585797" cy="104028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25</xdr:row>
      <xdr:rowOff>191861</xdr:rowOff>
    </xdr:from>
    <xdr:to>
      <xdr:col>2</xdr:col>
      <xdr:colOff>568778</xdr:colOff>
      <xdr:row>26</xdr:row>
      <xdr:rowOff>172811</xdr:rowOff>
    </xdr:to>
    <xdr:pic>
      <xdr:nvPicPr>
        <xdr:cNvPr id="3" name="Picture 5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2374336"/>
          <a:ext cx="1168853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1</xdr:col>
      <xdr:colOff>1076325</xdr:colOff>
      <xdr:row>5</xdr:row>
      <xdr:rowOff>4682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238250" cy="814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16"/>
  <sheetViews>
    <sheetView showGridLines="0" tabSelected="1" zoomScaleNormal="100" workbookViewId="0">
      <selection activeCell="J17" sqref="J17"/>
    </sheetView>
  </sheetViews>
  <sheetFormatPr defaultRowHeight="12.75" x14ac:dyDescent="0.2"/>
  <cols>
    <col min="2" max="2" width="36.42578125" customWidth="1"/>
    <col min="3" max="3" width="9.28515625" customWidth="1"/>
    <col min="4" max="4" width="27.5703125" customWidth="1"/>
    <col min="5" max="5" width="12" customWidth="1"/>
    <col min="6" max="6" width="5.28515625" customWidth="1"/>
    <col min="7" max="7" width="18.42578125" customWidth="1"/>
    <col min="8" max="8" width="15.7109375" bestFit="1" customWidth="1"/>
    <col min="9" max="9" width="6" bestFit="1" customWidth="1"/>
    <col min="10" max="10" width="16.28515625" customWidth="1"/>
    <col min="11" max="11" width="13.5703125" customWidth="1"/>
    <col min="12" max="12" width="15.5703125" customWidth="1"/>
    <col min="13" max="13" width="14.140625" bestFit="1" customWidth="1"/>
  </cols>
  <sheetData>
    <row r="4" spans="2:14" ht="51" customHeight="1" x14ac:dyDescent="0.25">
      <c r="C4" s="18" t="s">
        <v>28</v>
      </c>
      <c r="J4" s="19" t="s">
        <v>7</v>
      </c>
    </row>
    <row r="5" spans="2:14" ht="13.5" thickBot="1" x14ac:dyDescent="0.25"/>
    <row r="6" spans="2:14" ht="109.5" customHeight="1" x14ac:dyDescent="0.25">
      <c r="B6" s="1"/>
      <c r="C6" s="2"/>
      <c r="D6" s="3"/>
      <c r="E6" s="4"/>
      <c r="F6" s="4"/>
      <c r="G6" s="4"/>
      <c r="H6" s="55"/>
      <c r="I6" s="4"/>
      <c r="J6" s="171" t="s">
        <v>0</v>
      </c>
      <c r="K6" s="173" t="s">
        <v>1</v>
      </c>
      <c r="L6" s="175" t="s">
        <v>8</v>
      </c>
      <c r="M6" s="5"/>
    </row>
    <row r="7" spans="2:14" ht="21" thickBot="1" x14ac:dyDescent="0.4">
      <c r="B7" s="14" t="s">
        <v>23</v>
      </c>
      <c r="C7" s="177" t="s">
        <v>2</v>
      </c>
      <c r="D7" s="177"/>
      <c r="E7" s="15" t="s">
        <v>6</v>
      </c>
      <c r="F7" s="15"/>
      <c r="G7" s="15"/>
      <c r="H7" s="16" t="s">
        <v>5</v>
      </c>
      <c r="I7" s="17" t="s">
        <v>4</v>
      </c>
      <c r="J7" s="172"/>
      <c r="K7" s="174"/>
      <c r="L7" s="176"/>
      <c r="M7" s="5"/>
    </row>
    <row r="8" spans="2:14" ht="15.75" x14ac:dyDescent="0.25">
      <c r="B8" s="90" t="s">
        <v>29</v>
      </c>
      <c r="C8" s="97" t="s">
        <v>63</v>
      </c>
      <c r="D8" s="92" t="s">
        <v>30</v>
      </c>
      <c r="E8" s="100" t="s">
        <v>31</v>
      </c>
      <c r="F8" s="93" t="s">
        <v>3</v>
      </c>
      <c r="G8" s="169" t="s">
        <v>22</v>
      </c>
      <c r="H8" s="100" t="s">
        <v>64</v>
      </c>
      <c r="I8" s="106">
        <v>114</v>
      </c>
      <c r="J8" s="104">
        <v>8035.5371900826449</v>
      </c>
      <c r="K8" s="102">
        <v>639.33000000000004</v>
      </c>
      <c r="L8" s="94">
        <f>(J8+K8)*1.23</f>
        <v>10670.086643801653</v>
      </c>
      <c r="M8" s="6"/>
      <c r="N8" s="28"/>
    </row>
    <row r="9" spans="2:14" ht="16.5" thickBot="1" x14ac:dyDescent="0.3">
      <c r="B9" s="91" t="s">
        <v>32</v>
      </c>
      <c r="C9" s="98" t="s">
        <v>63</v>
      </c>
      <c r="D9" s="99" t="s">
        <v>30</v>
      </c>
      <c r="E9" s="101" t="s">
        <v>33</v>
      </c>
      <c r="F9" s="95" t="s">
        <v>3</v>
      </c>
      <c r="G9" s="170" t="s">
        <v>22</v>
      </c>
      <c r="H9" s="101" t="s">
        <v>64</v>
      </c>
      <c r="I9" s="107">
        <v>114</v>
      </c>
      <c r="J9" s="105">
        <v>9027.2727272727279</v>
      </c>
      <c r="K9" s="103">
        <v>639.33000000000004</v>
      </c>
      <c r="L9" s="96">
        <f>(J9+K9)*1.23</f>
        <v>11889.921354545455</v>
      </c>
      <c r="M9" s="6"/>
      <c r="N9" s="28"/>
    </row>
    <row r="10" spans="2:14" ht="15" x14ac:dyDescent="0.2">
      <c r="B10" s="8"/>
      <c r="C10" s="2"/>
      <c r="D10" s="8"/>
      <c r="E10" s="9"/>
      <c r="F10" s="10"/>
      <c r="G10" s="10"/>
      <c r="H10" s="11"/>
      <c r="I10" s="11"/>
      <c r="J10" s="7"/>
      <c r="K10" s="7"/>
      <c r="L10" s="7"/>
      <c r="M10" s="6"/>
    </row>
    <row r="11" spans="2:14" ht="15" x14ac:dyDescent="0.2">
      <c r="B11" s="8"/>
      <c r="C11" s="2"/>
      <c r="D11" s="8"/>
      <c r="E11" s="9"/>
      <c r="F11" s="10"/>
      <c r="G11" s="10"/>
      <c r="H11" s="10"/>
      <c r="I11" s="11"/>
      <c r="J11" s="7"/>
      <c r="K11" s="7"/>
      <c r="L11" s="7"/>
      <c r="M11" s="6"/>
    </row>
    <row r="12" spans="2:14" ht="15" x14ac:dyDescent="0.2">
      <c r="B12" s="20" t="s">
        <v>20</v>
      </c>
      <c r="C12" s="5"/>
      <c r="D12" s="5"/>
      <c r="E12" s="12"/>
      <c r="F12" s="12"/>
      <c r="G12" s="12"/>
      <c r="H12" s="12"/>
      <c r="I12" s="13"/>
      <c r="J12" s="7"/>
      <c r="K12" s="7"/>
      <c r="L12" s="7"/>
      <c r="M12" s="6"/>
    </row>
    <row r="16" spans="2:14" x14ac:dyDescent="0.2">
      <c r="J16" s="178" t="s">
        <v>65</v>
      </c>
      <c r="K16" s="178"/>
      <c r="L16" s="178"/>
    </row>
  </sheetData>
  <sheetProtection password="DBAD" sheet="1" objects="1" scenarios="1"/>
  <mergeCells count="5">
    <mergeCell ref="J6:J7"/>
    <mergeCell ref="K6:K7"/>
    <mergeCell ref="L6:L7"/>
    <mergeCell ref="C7:D7"/>
    <mergeCell ref="J16:L16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8"/>
  <sheetViews>
    <sheetView showGridLines="0" topLeftCell="A19" zoomScaleNormal="100" workbookViewId="0">
      <selection activeCell="F38" sqref="F38"/>
    </sheetView>
  </sheetViews>
  <sheetFormatPr defaultRowHeight="12.75" x14ac:dyDescent="0.2"/>
  <cols>
    <col min="6" max="6" width="54" customWidth="1"/>
    <col min="7" max="8" width="6.85546875" customWidth="1"/>
    <col min="9" max="9" width="2.5703125" customWidth="1"/>
    <col min="10" max="10" width="11" customWidth="1"/>
    <col min="11" max="11" width="9.28515625" customWidth="1"/>
    <col min="12" max="12" width="9.140625" customWidth="1"/>
  </cols>
  <sheetData>
    <row r="3" spans="2:13" ht="15.75" x14ac:dyDescent="0.2">
      <c r="B3" s="185"/>
      <c r="C3" s="185"/>
      <c r="D3" s="185"/>
      <c r="E3" s="31"/>
      <c r="F3" s="31"/>
      <c r="G3" s="21"/>
      <c r="H3" s="21"/>
      <c r="I3" s="22"/>
      <c r="J3" s="22"/>
    </row>
    <row r="4" spans="2:13" ht="78" customHeight="1" thickBot="1" x14ac:dyDescent="0.25">
      <c r="B4" s="185"/>
      <c r="C4" s="185"/>
      <c r="D4" s="185"/>
      <c r="E4" s="186" t="s">
        <v>34</v>
      </c>
      <c r="F4" s="186"/>
      <c r="L4" s="34"/>
    </row>
    <row r="5" spans="2:13" ht="121.5" customHeight="1" x14ac:dyDescent="0.2">
      <c r="C5" s="23"/>
      <c r="D5" s="23"/>
      <c r="E5" s="23"/>
      <c r="G5" s="181" t="s">
        <v>36</v>
      </c>
      <c r="H5" s="181" t="s">
        <v>37</v>
      </c>
      <c r="I5" s="58"/>
      <c r="J5" s="179" t="s">
        <v>0</v>
      </c>
      <c r="K5" s="179" t="s">
        <v>10</v>
      </c>
      <c r="L5" s="34"/>
    </row>
    <row r="6" spans="2:13" ht="16.5" thickBot="1" x14ac:dyDescent="0.3">
      <c r="B6" s="29" t="s">
        <v>11</v>
      </c>
      <c r="C6" s="23"/>
      <c r="D6" s="23"/>
      <c r="E6" s="23"/>
      <c r="F6" s="29"/>
      <c r="G6" s="182"/>
      <c r="H6" s="182"/>
      <c r="I6" s="35"/>
      <c r="J6" s="180"/>
      <c r="K6" s="180"/>
      <c r="L6" s="34"/>
    </row>
    <row r="7" spans="2:13" ht="15.75" x14ac:dyDescent="0.25">
      <c r="B7" s="111" t="s">
        <v>38</v>
      </c>
      <c r="C7" s="108"/>
      <c r="D7" s="108"/>
      <c r="E7" s="108"/>
      <c r="F7" s="109"/>
      <c r="G7" s="117" t="s">
        <v>9</v>
      </c>
      <c r="H7" s="117" t="s">
        <v>35</v>
      </c>
      <c r="I7" s="49"/>
      <c r="J7" s="113">
        <v>619.83471074380202</v>
      </c>
      <c r="K7" s="116">
        <f>J7*1.23</f>
        <v>762.39669421487645</v>
      </c>
      <c r="L7" s="34"/>
    </row>
    <row r="8" spans="2:13" ht="30.75" customHeight="1" x14ac:dyDescent="0.25">
      <c r="B8" s="187" t="s">
        <v>39</v>
      </c>
      <c r="C8" s="188"/>
      <c r="D8" s="188"/>
      <c r="E8" s="188"/>
      <c r="F8" s="189"/>
      <c r="G8" s="118" t="s">
        <v>35</v>
      </c>
      <c r="H8" s="119" t="s">
        <v>9</v>
      </c>
      <c r="I8" s="49"/>
      <c r="J8" s="113">
        <v>396.69</v>
      </c>
      <c r="K8" s="116">
        <f>J8*1.23</f>
        <v>487.92869999999999</v>
      </c>
      <c r="L8" s="34"/>
    </row>
    <row r="9" spans="2:13" ht="22.5" customHeight="1" thickBot="1" x14ac:dyDescent="0.3">
      <c r="B9" s="183" t="s">
        <v>24</v>
      </c>
      <c r="C9" s="184"/>
      <c r="D9" s="184"/>
      <c r="E9" s="184"/>
      <c r="F9" s="184"/>
      <c r="G9" s="120" t="s">
        <v>9</v>
      </c>
      <c r="H9" s="120" t="s">
        <v>9</v>
      </c>
      <c r="I9" s="36"/>
      <c r="J9" s="114">
        <v>20.66</v>
      </c>
      <c r="K9" s="126">
        <f>J9*1.23</f>
        <v>25.411799999999999</v>
      </c>
      <c r="L9" s="32"/>
    </row>
    <row r="10" spans="2:13" ht="16.5" customHeight="1" thickBot="1" x14ac:dyDescent="0.3">
      <c r="B10" s="24" t="s">
        <v>40</v>
      </c>
      <c r="C10" s="33"/>
      <c r="D10" s="33"/>
      <c r="E10" s="33"/>
      <c r="F10" s="33"/>
      <c r="G10" s="143"/>
      <c r="H10" s="143"/>
      <c r="I10" s="49"/>
      <c r="J10" s="36"/>
      <c r="K10" s="73"/>
      <c r="L10" s="57"/>
      <c r="M10" s="57"/>
    </row>
    <row r="11" spans="2:13" ht="19.5" customHeight="1" x14ac:dyDescent="0.25">
      <c r="B11" s="122" t="s">
        <v>41</v>
      </c>
      <c r="C11" s="59"/>
      <c r="D11" s="59"/>
      <c r="E11" s="59"/>
      <c r="F11" s="123"/>
      <c r="G11" s="144" t="s">
        <v>35</v>
      </c>
      <c r="H11" s="144" t="s">
        <v>9</v>
      </c>
      <c r="I11" s="49"/>
      <c r="J11" s="112">
        <v>247.93</v>
      </c>
      <c r="K11" s="115">
        <f>J11*1.23</f>
        <v>304.95389999999998</v>
      </c>
    </row>
    <row r="12" spans="2:13" ht="19.5" customHeight="1" thickBot="1" x14ac:dyDescent="0.3">
      <c r="B12" s="124" t="s">
        <v>42</v>
      </c>
      <c r="C12" s="84"/>
      <c r="D12" s="84"/>
      <c r="E12" s="84"/>
      <c r="F12" s="125"/>
      <c r="G12" s="145" t="s">
        <v>35</v>
      </c>
      <c r="H12" s="145" t="s">
        <v>9</v>
      </c>
      <c r="I12" s="49"/>
      <c r="J12" s="114">
        <v>206.61</v>
      </c>
      <c r="K12" s="126">
        <f>J12*1.23</f>
        <v>254.13030000000001</v>
      </c>
    </row>
    <row r="13" spans="2:13" ht="16.5" customHeight="1" thickBot="1" x14ac:dyDescent="0.3">
      <c r="B13" s="24" t="s">
        <v>25</v>
      </c>
      <c r="C13" s="33"/>
      <c r="D13" s="33"/>
      <c r="E13" s="33"/>
      <c r="F13" s="33"/>
      <c r="G13" s="143"/>
      <c r="H13" s="143"/>
      <c r="I13" s="49"/>
      <c r="J13" s="36"/>
      <c r="K13" s="73"/>
      <c r="L13" s="57"/>
      <c r="M13" s="57"/>
    </row>
    <row r="14" spans="2:13" ht="19.5" customHeight="1" x14ac:dyDescent="0.25">
      <c r="B14" s="122" t="s">
        <v>43</v>
      </c>
      <c r="C14" s="59"/>
      <c r="D14" s="59"/>
      <c r="E14" s="59"/>
      <c r="F14" s="134"/>
      <c r="G14" s="146" t="s">
        <v>9</v>
      </c>
      <c r="H14" s="147" t="s">
        <v>9</v>
      </c>
      <c r="I14" s="49"/>
      <c r="J14" s="128">
        <v>82.64</v>
      </c>
      <c r="K14" s="129">
        <f>J14*1.23</f>
        <v>101.6472</v>
      </c>
    </row>
    <row r="15" spans="2:13" ht="19.5" customHeight="1" x14ac:dyDescent="0.25">
      <c r="B15" s="135" t="s">
        <v>44</v>
      </c>
      <c r="C15" s="30"/>
      <c r="D15" s="30"/>
      <c r="E15" s="30"/>
      <c r="F15" s="136"/>
      <c r="G15" s="148" t="s">
        <v>9</v>
      </c>
      <c r="H15" s="149" t="s">
        <v>9</v>
      </c>
      <c r="I15" s="49"/>
      <c r="J15" s="130">
        <v>82.64</v>
      </c>
      <c r="K15" s="131">
        <f t="shared" ref="K15:K17" si="0">J15*1.23</f>
        <v>101.6472</v>
      </c>
    </row>
    <row r="16" spans="2:13" ht="19.5" customHeight="1" x14ac:dyDescent="0.25">
      <c r="B16" s="135" t="s">
        <v>45</v>
      </c>
      <c r="C16" s="30"/>
      <c r="D16" s="30"/>
      <c r="E16" s="30"/>
      <c r="F16" s="136"/>
      <c r="G16" s="148" t="s">
        <v>35</v>
      </c>
      <c r="H16" s="149" t="s">
        <v>9</v>
      </c>
      <c r="I16" s="49"/>
      <c r="J16" s="130">
        <v>247.93</v>
      </c>
      <c r="K16" s="131">
        <f t="shared" si="0"/>
        <v>304.95389999999998</v>
      </c>
    </row>
    <row r="17" spans="2:13" ht="19.5" customHeight="1" thickBot="1" x14ac:dyDescent="0.3">
      <c r="B17" s="124" t="s">
        <v>46</v>
      </c>
      <c r="C17" s="84"/>
      <c r="D17" s="84"/>
      <c r="E17" s="84"/>
      <c r="F17" s="137"/>
      <c r="G17" s="150" t="s">
        <v>35</v>
      </c>
      <c r="H17" s="151" t="s">
        <v>9</v>
      </c>
      <c r="I17" s="49"/>
      <c r="J17" s="132">
        <v>185.95</v>
      </c>
      <c r="K17" s="133">
        <f t="shared" si="0"/>
        <v>228.71849999999998</v>
      </c>
    </row>
    <row r="18" spans="2:13" ht="16.5" customHeight="1" thickBot="1" x14ac:dyDescent="0.3">
      <c r="B18" s="24" t="s">
        <v>27</v>
      </c>
      <c r="C18" s="33"/>
      <c r="D18" s="33"/>
      <c r="E18" s="33"/>
      <c r="F18" s="33"/>
      <c r="G18" s="143"/>
      <c r="H18" s="143"/>
      <c r="I18" s="49"/>
      <c r="J18" s="36"/>
      <c r="K18" s="73"/>
      <c r="L18" s="57"/>
      <c r="M18" s="57"/>
    </row>
    <row r="19" spans="2:13" ht="19.5" customHeight="1" x14ac:dyDescent="0.25">
      <c r="B19" s="82" t="s">
        <v>47</v>
      </c>
      <c r="C19" s="59"/>
      <c r="D19" s="59"/>
      <c r="E19" s="59"/>
      <c r="F19" s="138"/>
      <c r="G19" s="152" t="s">
        <v>35</v>
      </c>
      <c r="H19" s="147" t="s">
        <v>9</v>
      </c>
      <c r="I19" s="49"/>
      <c r="J19" s="128">
        <v>99.173553719008268</v>
      </c>
      <c r="K19" s="129">
        <f>J19*1.23</f>
        <v>121.98347107438016</v>
      </c>
    </row>
    <row r="20" spans="2:13" ht="19.5" customHeight="1" x14ac:dyDescent="0.25">
      <c r="B20" s="110" t="s">
        <v>48</v>
      </c>
      <c r="C20" s="30"/>
      <c r="D20" s="30"/>
      <c r="E20" s="30"/>
      <c r="F20" s="139"/>
      <c r="G20" s="153" t="s">
        <v>35</v>
      </c>
      <c r="H20" s="149" t="s">
        <v>9</v>
      </c>
      <c r="I20" s="49"/>
      <c r="J20" s="130">
        <v>206.61</v>
      </c>
      <c r="K20" s="131">
        <f t="shared" ref="K20:K23" si="1">J20*1.23</f>
        <v>254.13030000000001</v>
      </c>
    </row>
    <row r="21" spans="2:13" ht="19.5" customHeight="1" x14ac:dyDescent="0.25">
      <c r="B21" s="110" t="s">
        <v>49</v>
      </c>
      <c r="C21" s="30"/>
      <c r="D21" s="30"/>
      <c r="E21" s="30"/>
      <c r="F21" s="139"/>
      <c r="G21" s="153" t="s">
        <v>9</v>
      </c>
      <c r="H21" s="149" t="s">
        <v>9</v>
      </c>
      <c r="I21" s="49"/>
      <c r="J21" s="130">
        <v>165.29</v>
      </c>
      <c r="K21" s="131">
        <f t="shared" si="1"/>
        <v>203.30669999999998</v>
      </c>
    </row>
    <row r="22" spans="2:13" ht="19.5" customHeight="1" x14ac:dyDescent="0.25">
      <c r="B22" s="110" t="s">
        <v>26</v>
      </c>
      <c r="C22" s="30"/>
      <c r="D22" s="30"/>
      <c r="E22" s="30"/>
      <c r="F22" s="139"/>
      <c r="G22" s="153" t="s">
        <v>9</v>
      </c>
      <c r="H22" s="149" t="s">
        <v>9</v>
      </c>
      <c r="I22" s="49"/>
      <c r="J22" s="130">
        <v>351.24</v>
      </c>
      <c r="K22" s="131">
        <f t="shared" si="1"/>
        <v>432.02519999999998</v>
      </c>
    </row>
    <row r="23" spans="2:13" ht="19.5" customHeight="1" thickBot="1" x14ac:dyDescent="0.3">
      <c r="B23" s="83" t="s">
        <v>50</v>
      </c>
      <c r="C23" s="84"/>
      <c r="D23" s="84"/>
      <c r="E23" s="84"/>
      <c r="F23" s="140"/>
      <c r="G23" s="154" t="s">
        <v>9</v>
      </c>
      <c r="H23" s="151" t="s">
        <v>9</v>
      </c>
      <c r="I23" s="49"/>
      <c r="J23" s="132">
        <v>537.19000000000005</v>
      </c>
      <c r="K23" s="133">
        <f t="shared" si="1"/>
        <v>660.7437000000001</v>
      </c>
    </row>
    <row r="24" spans="2:13" ht="19.5" customHeight="1" x14ac:dyDescent="0.25">
      <c r="B24" s="30"/>
      <c r="C24" s="30"/>
      <c r="D24" s="30"/>
      <c r="E24" s="30"/>
      <c r="F24" s="30"/>
      <c r="G24" s="143"/>
      <c r="H24" s="143"/>
      <c r="I24" s="49"/>
      <c r="J24" s="36"/>
      <c r="K24" s="127"/>
    </row>
    <row r="25" spans="2:13" ht="12.75" customHeight="1" x14ac:dyDescent="0.25">
      <c r="B25" s="37" t="s">
        <v>20</v>
      </c>
      <c r="C25" s="37"/>
      <c r="D25" s="37"/>
      <c r="E25" s="37"/>
      <c r="F25" s="37"/>
      <c r="G25" s="71"/>
      <c r="H25" s="71"/>
      <c r="I25" s="71"/>
      <c r="J25" s="71"/>
      <c r="K25" s="74"/>
      <c r="L25" s="37"/>
    </row>
    <row r="26" spans="2:13" ht="12.75" customHeight="1" x14ac:dyDescent="0.25">
      <c r="B26" s="33"/>
      <c r="C26" s="33"/>
      <c r="D26" s="33"/>
      <c r="E26" s="33"/>
      <c r="F26" s="33"/>
      <c r="G26" s="121"/>
      <c r="H26" s="121"/>
      <c r="I26" s="49"/>
      <c r="J26" s="38"/>
      <c r="K26" s="72"/>
      <c r="L26" s="39"/>
    </row>
    <row r="27" spans="2:13" ht="12.75" customHeight="1" thickBot="1" x14ac:dyDescent="0.3">
      <c r="B27" s="44"/>
      <c r="C27" s="40"/>
      <c r="D27" s="33"/>
      <c r="E27" s="33"/>
      <c r="F27" s="33"/>
      <c r="G27" s="121"/>
      <c r="H27" s="121"/>
      <c r="I27" s="49"/>
      <c r="J27" s="38"/>
      <c r="K27" s="72"/>
      <c r="L27" s="41"/>
    </row>
    <row r="28" spans="2:13" ht="21" customHeight="1" thickBot="1" x14ac:dyDescent="0.3">
      <c r="B28" s="45" t="s">
        <v>53</v>
      </c>
      <c r="C28" s="40"/>
      <c r="D28" s="33"/>
      <c r="E28" s="33"/>
      <c r="F28" s="33"/>
      <c r="G28" s="155" t="s">
        <v>9</v>
      </c>
      <c r="H28" s="156" t="s">
        <v>9</v>
      </c>
      <c r="I28" s="49"/>
      <c r="J28" s="141">
        <v>73.17</v>
      </c>
      <c r="K28" s="142">
        <f>J28*1.23</f>
        <v>89.999099999999999</v>
      </c>
    </row>
    <row r="29" spans="2:13" ht="12.75" customHeight="1" x14ac:dyDescent="0.2">
      <c r="B29" s="42"/>
      <c r="C29" s="40"/>
      <c r="D29" s="33"/>
      <c r="E29" s="33"/>
      <c r="F29" s="33"/>
      <c r="G29" s="121"/>
      <c r="H29" s="121"/>
      <c r="I29" s="49"/>
      <c r="J29" s="38"/>
      <c r="K29" s="49"/>
      <c r="L29" s="41"/>
    </row>
    <row r="30" spans="2:13" ht="12.75" customHeight="1" x14ac:dyDescent="0.2">
      <c r="B30" s="43"/>
      <c r="C30" s="40"/>
      <c r="D30" s="33"/>
      <c r="E30" s="33"/>
      <c r="F30" s="33"/>
      <c r="G30" s="121"/>
      <c r="H30" s="121"/>
      <c r="I30" s="49"/>
      <c r="J30" s="38"/>
      <c r="K30" s="49"/>
      <c r="L30" s="41"/>
    </row>
    <row r="31" spans="2:13" ht="12.75" customHeight="1" x14ac:dyDescent="0.2">
      <c r="B31" s="33" t="s">
        <v>51</v>
      </c>
      <c r="C31" s="47"/>
      <c r="D31" s="47"/>
      <c r="E31" s="47"/>
      <c r="F31" s="47"/>
      <c r="G31" s="79"/>
      <c r="H31" s="79"/>
      <c r="I31" s="79"/>
      <c r="J31" s="79"/>
      <c r="K31" s="79"/>
      <c r="L31" s="47"/>
    </row>
    <row r="32" spans="2:13" ht="12.75" customHeight="1" x14ac:dyDescent="0.2">
      <c r="B32" s="33" t="s">
        <v>52</v>
      </c>
      <c r="C32" s="47"/>
      <c r="D32" s="47"/>
      <c r="E32" s="47"/>
      <c r="F32" s="47"/>
      <c r="G32" s="47"/>
      <c r="H32" s="47"/>
      <c r="I32" s="47"/>
      <c r="J32" s="79"/>
      <c r="K32" s="79"/>
      <c r="L32" s="47"/>
    </row>
    <row r="33" spans="2:12" ht="12.75" customHeight="1" x14ac:dyDescent="0.2">
      <c r="B33" s="33"/>
      <c r="C33" s="47"/>
      <c r="D33" s="47"/>
      <c r="E33" s="47"/>
      <c r="F33" s="47"/>
      <c r="G33" s="47"/>
      <c r="H33" s="47"/>
      <c r="I33" s="47"/>
      <c r="J33" s="79"/>
      <c r="K33" s="79"/>
      <c r="L33" s="47"/>
    </row>
    <row r="34" spans="2:12" ht="15" x14ac:dyDescent="0.2">
      <c r="B34" s="48" t="s">
        <v>16</v>
      </c>
      <c r="G34" s="78"/>
      <c r="H34" s="78"/>
      <c r="I34" s="78"/>
      <c r="J34" s="52"/>
      <c r="K34" s="52"/>
    </row>
    <row r="35" spans="2:12" ht="15" x14ac:dyDescent="0.2">
      <c r="B35" s="46" t="s">
        <v>17</v>
      </c>
      <c r="G35" s="78"/>
      <c r="H35" s="78"/>
      <c r="I35" s="78"/>
      <c r="J35" s="52"/>
      <c r="K35" s="52"/>
    </row>
    <row r="36" spans="2:12" ht="15" x14ac:dyDescent="0.2">
      <c r="B36" s="46" t="s">
        <v>18</v>
      </c>
      <c r="G36" s="78"/>
      <c r="H36" s="78"/>
      <c r="I36" s="78"/>
      <c r="J36" s="52"/>
      <c r="K36" s="52"/>
    </row>
    <row r="37" spans="2:12" ht="14.25" x14ac:dyDescent="0.2">
      <c r="B37" s="54" t="s">
        <v>21</v>
      </c>
      <c r="J37" s="52"/>
      <c r="K37" s="52"/>
    </row>
    <row r="38" spans="2:12" ht="14.25" x14ac:dyDescent="0.2">
      <c r="I38" s="25"/>
      <c r="J38" s="80"/>
      <c r="K38" s="81" t="str">
        <f>'Preços Versões'!J16</f>
        <v>Ford Lusitana, S.A. - RP - 19 Setembro de 2016</v>
      </c>
    </row>
  </sheetData>
  <sheetProtection password="DBAD" sheet="1" objects="1" scenarios="1"/>
  <mergeCells count="8">
    <mergeCell ref="J5:J6"/>
    <mergeCell ref="K5:K6"/>
    <mergeCell ref="H5:H6"/>
    <mergeCell ref="B9:F9"/>
    <mergeCell ref="B3:D4"/>
    <mergeCell ref="E4:F4"/>
    <mergeCell ref="G5:G6"/>
    <mergeCell ref="B8:F8"/>
  </mergeCells>
  <pageMargins left="0.25" right="0.25" top="0.75" bottom="0.75" header="0.3" footer="0.3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0"/>
  <sheetViews>
    <sheetView showGridLines="0" zoomScaleNormal="100" workbookViewId="0">
      <selection activeCell="B19" sqref="B19"/>
    </sheetView>
  </sheetViews>
  <sheetFormatPr defaultRowHeight="12.75" x14ac:dyDescent="0.2"/>
  <cols>
    <col min="2" max="2" width="57.5703125" customWidth="1"/>
    <col min="3" max="4" width="6.7109375" customWidth="1"/>
    <col min="5" max="5" width="2.5703125" customWidth="1"/>
    <col min="6" max="6" width="10.7109375" bestFit="1" customWidth="1"/>
    <col min="7" max="7" width="3.28515625" customWidth="1"/>
  </cols>
  <sheetData>
    <row r="6" spans="2:8" ht="15.75" x14ac:dyDescent="0.25">
      <c r="B6" s="190" t="s">
        <v>61</v>
      </c>
      <c r="C6" s="190"/>
      <c r="D6" s="190"/>
      <c r="E6" s="190"/>
      <c r="F6" s="190"/>
    </row>
    <row r="7" spans="2:8" ht="15.75" x14ac:dyDescent="0.25">
      <c r="B7" s="190" t="s">
        <v>19</v>
      </c>
      <c r="C7" s="190"/>
      <c r="D7" s="190"/>
      <c r="E7" s="190"/>
      <c r="F7" s="190"/>
    </row>
    <row r="8" spans="2:8" ht="13.5" thickBot="1" x14ac:dyDescent="0.25">
      <c r="B8" s="56"/>
      <c r="C8" s="56"/>
      <c r="D8" s="56"/>
      <c r="E8" s="56"/>
      <c r="F8" s="56"/>
    </row>
    <row r="9" spans="2:8" ht="32.25" customHeight="1" x14ac:dyDescent="0.2">
      <c r="C9" s="181" t="s">
        <v>36</v>
      </c>
      <c r="D9" s="181" t="s">
        <v>37</v>
      </c>
      <c r="E9" s="58"/>
      <c r="F9" s="192" t="s">
        <v>13</v>
      </c>
      <c r="H9" s="60"/>
    </row>
    <row r="10" spans="2:8" ht="90" customHeight="1" thickBot="1" x14ac:dyDescent="0.3">
      <c r="B10" s="26" t="s">
        <v>12</v>
      </c>
      <c r="C10" s="191"/>
      <c r="D10" s="191"/>
      <c r="E10" s="58"/>
      <c r="F10" s="193"/>
      <c r="H10" s="60"/>
    </row>
    <row r="11" spans="2:8" ht="15" x14ac:dyDescent="0.25">
      <c r="B11" s="85" t="s">
        <v>54</v>
      </c>
      <c r="C11" s="160" t="s">
        <v>9</v>
      </c>
      <c r="D11" s="62" t="s">
        <v>9</v>
      </c>
      <c r="E11" s="61"/>
      <c r="F11" s="67">
        <v>0</v>
      </c>
      <c r="G11" s="52"/>
    </row>
    <row r="12" spans="2:8" ht="15.75" thickBot="1" x14ac:dyDescent="0.3">
      <c r="B12" s="86" t="s">
        <v>55</v>
      </c>
      <c r="C12" s="161" t="s">
        <v>9</v>
      </c>
      <c r="D12" s="63" t="s">
        <v>9</v>
      </c>
      <c r="E12" s="61"/>
      <c r="F12" s="69">
        <v>203.31</v>
      </c>
      <c r="G12" s="52"/>
    </row>
    <row r="13" spans="2:8" ht="15" x14ac:dyDescent="0.25">
      <c r="B13" s="158"/>
      <c r="C13" s="157"/>
      <c r="D13" s="157"/>
      <c r="E13" s="61"/>
      <c r="F13" s="159"/>
      <c r="G13" s="52"/>
    </row>
    <row r="14" spans="2:8" ht="16.5" thickBot="1" x14ac:dyDescent="0.3">
      <c r="B14" s="27" t="s">
        <v>14</v>
      </c>
      <c r="C14" s="53"/>
      <c r="D14" s="53"/>
      <c r="E14" s="51"/>
      <c r="F14" s="66"/>
      <c r="G14" s="52"/>
    </row>
    <row r="15" spans="2:8" ht="15" x14ac:dyDescent="0.25">
      <c r="B15" s="165" t="s">
        <v>56</v>
      </c>
      <c r="C15" s="162" t="s">
        <v>9</v>
      </c>
      <c r="D15" s="162" t="s">
        <v>9</v>
      </c>
      <c r="E15" s="51"/>
      <c r="F15" s="67">
        <v>432.03</v>
      </c>
      <c r="G15" s="52"/>
    </row>
    <row r="16" spans="2:8" ht="15" x14ac:dyDescent="0.25">
      <c r="B16" s="166" t="s">
        <v>57</v>
      </c>
      <c r="C16" s="163" t="s">
        <v>9</v>
      </c>
      <c r="D16" s="163" t="s">
        <v>9</v>
      </c>
      <c r="E16" s="61"/>
      <c r="F16" s="68">
        <v>432.03</v>
      </c>
      <c r="G16" s="52"/>
    </row>
    <row r="17" spans="1:7" ht="15.75" thickBot="1" x14ac:dyDescent="0.3">
      <c r="B17" s="167" t="s">
        <v>58</v>
      </c>
      <c r="C17" s="164" t="s">
        <v>9</v>
      </c>
      <c r="D17" s="164" t="s">
        <v>9</v>
      </c>
      <c r="E17" s="61"/>
      <c r="F17" s="69">
        <v>432.03</v>
      </c>
      <c r="G17" s="52"/>
    </row>
    <row r="18" spans="1:7" ht="15" x14ac:dyDescent="0.25">
      <c r="C18" s="157"/>
      <c r="D18" s="157"/>
      <c r="E18" s="61"/>
      <c r="F18" s="159"/>
      <c r="G18" s="52"/>
    </row>
    <row r="19" spans="1:7" ht="16.5" thickBot="1" x14ac:dyDescent="0.3">
      <c r="B19" s="27" t="s">
        <v>14</v>
      </c>
      <c r="C19" s="53"/>
      <c r="D19" s="157"/>
      <c r="E19" s="61"/>
      <c r="F19" s="159"/>
      <c r="G19" s="52"/>
    </row>
    <row r="20" spans="1:7" ht="15" x14ac:dyDescent="0.25">
      <c r="B20" s="85" t="s">
        <v>59</v>
      </c>
      <c r="C20" s="168" t="s">
        <v>9</v>
      </c>
      <c r="D20" s="168" t="s">
        <v>9</v>
      </c>
      <c r="E20" s="61"/>
      <c r="F20" s="67">
        <v>660.74</v>
      </c>
      <c r="G20" s="52"/>
    </row>
    <row r="21" spans="1:7" ht="15.75" thickBot="1" x14ac:dyDescent="0.3">
      <c r="A21" s="75"/>
      <c r="B21" s="86" t="s">
        <v>60</v>
      </c>
      <c r="C21" s="161" t="s">
        <v>9</v>
      </c>
      <c r="D21" s="161" t="s">
        <v>9</v>
      </c>
      <c r="E21" s="76"/>
      <c r="F21" s="69">
        <v>660.74</v>
      </c>
      <c r="G21" s="52"/>
    </row>
    <row r="22" spans="1:7" ht="15" x14ac:dyDescent="0.25">
      <c r="A22" s="75"/>
      <c r="B22" s="158"/>
      <c r="C22" s="157"/>
      <c r="D22" s="50"/>
      <c r="E22" s="76"/>
      <c r="F22" s="77"/>
      <c r="G22" s="52"/>
    </row>
    <row r="23" spans="1:7" ht="16.5" thickBot="1" x14ac:dyDescent="0.3">
      <c r="B23" s="27" t="s">
        <v>15</v>
      </c>
      <c r="C23" s="53"/>
      <c r="D23" s="53"/>
      <c r="E23" s="51"/>
      <c r="F23" s="66"/>
      <c r="G23" s="52"/>
    </row>
    <row r="24" spans="1:7" ht="15.75" thickBot="1" x14ac:dyDescent="0.3">
      <c r="B24" s="88" t="s">
        <v>62</v>
      </c>
      <c r="C24" s="89" t="s">
        <v>9</v>
      </c>
      <c r="D24" s="89" t="s">
        <v>9</v>
      </c>
      <c r="E24" s="61"/>
      <c r="F24" s="87">
        <v>0</v>
      </c>
      <c r="G24" s="52"/>
    </row>
    <row r="25" spans="1:7" ht="14.25" x14ac:dyDescent="0.2">
      <c r="F25" s="64"/>
      <c r="G25" s="52"/>
    </row>
    <row r="26" spans="1:7" x14ac:dyDescent="0.2">
      <c r="B26" s="48" t="s">
        <v>16</v>
      </c>
      <c r="F26" s="64"/>
    </row>
    <row r="27" spans="1:7" x14ac:dyDescent="0.2">
      <c r="B27" s="54" t="s">
        <v>17</v>
      </c>
      <c r="F27" s="64"/>
    </row>
    <row r="28" spans="1:7" x14ac:dyDescent="0.2">
      <c r="B28" s="54" t="s">
        <v>18</v>
      </c>
      <c r="C28" s="25"/>
      <c r="D28" s="25"/>
      <c r="E28" s="25"/>
      <c r="F28" s="65"/>
    </row>
    <row r="29" spans="1:7" x14ac:dyDescent="0.2">
      <c r="B29" s="54" t="s">
        <v>21</v>
      </c>
    </row>
    <row r="30" spans="1:7" x14ac:dyDescent="0.2">
      <c r="F30" s="70" t="str">
        <f>'Preços Versões'!J16</f>
        <v>Ford Lusitana, S.A. - RP - 19 Setembro de 2016</v>
      </c>
    </row>
  </sheetData>
  <sheetProtection password="DBAD" sheet="1" objects="1" scenarios="1"/>
  <mergeCells count="5">
    <mergeCell ref="B6:F6"/>
    <mergeCell ref="B7:F7"/>
    <mergeCell ref="C9:C10"/>
    <mergeCell ref="D9:D10"/>
    <mergeCell ref="F9:F10"/>
  </mergeCells>
  <pageMargins left="0.7" right="0.34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Preços Versões</vt:lpstr>
      <vt:lpstr>Preços Opções </vt:lpstr>
      <vt:lpstr>Cores e Estofos</vt:lpstr>
      <vt:lpstr>'Cores e Estofos'!Print_Area</vt:lpstr>
      <vt:lpstr>'Preços Opções '!Print_Area</vt:lpstr>
      <vt:lpstr>'Preços Opções '!Print_Titles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Correia, Anabela (A.C.)</dc:creator>
  <cp:lastModifiedBy>Correia, Anabela (A.C.)</cp:lastModifiedBy>
  <cp:lastPrinted>2016-08-22T10:42:54Z</cp:lastPrinted>
  <dcterms:created xsi:type="dcterms:W3CDTF">2015-05-04T11:19:43Z</dcterms:created>
  <dcterms:modified xsi:type="dcterms:W3CDTF">2016-09-12T13:07:57Z</dcterms:modified>
</cp:coreProperties>
</file>